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Nueva carpeta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B28" i="1" l="1"/>
  <c r="B32" i="1" l="1"/>
  <c r="G43" i="1" l="1"/>
  <c r="C44" i="1"/>
  <c r="C41" i="1"/>
  <c r="G25" i="1"/>
  <c r="G11" i="1"/>
  <c r="I25" i="1" l="1"/>
  <c r="E51" i="1" l="1"/>
  <c r="D46" i="1"/>
  <c r="E46" i="1"/>
  <c r="F46" i="1"/>
  <c r="C46" i="1"/>
  <c r="D43" i="1"/>
  <c r="E43" i="1"/>
  <c r="F42" i="1"/>
  <c r="G42" i="1"/>
  <c r="H42" i="1"/>
  <c r="I42" i="1"/>
  <c r="D42" i="1"/>
  <c r="E42" i="1"/>
  <c r="C42" i="1"/>
  <c r="C43" i="1"/>
  <c r="I48" i="1" l="1"/>
  <c r="H48" i="1"/>
  <c r="G48" i="1"/>
  <c r="F53" i="1"/>
  <c r="C51" i="1"/>
  <c r="F45" i="1" l="1"/>
  <c r="D41" i="1"/>
  <c r="E41" i="1"/>
  <c r="F41" i="1"/>
  <c r="G41" i="1"/>
  <c r="H41" i="1"/>
  <c r="I41" i="1"/>
  <c r="F43" i="1"/>
  <c r="H43" i="1"/>
  <c r="I43" i="1"/>
  <c r="D44" i="1"/>
  <c r="E44" i="1"/>
  <c r="F44" i="1"/>
  <c r="F48" i="1"/>
  <c r="F50" i="1"/>
  <c r="F51" i="1"/>
  <c r="F52" i="1"/>
  <c r="B38" i="1"/>
  <c r="B37" i="1"/>
  <c r="B36" i="1"/>
  <c r="B35" i="1"/>
  <c r="B34" i="1"/>
  <c r="B33" i="1"/>
  <c r="B31" i="1"/>
  <c r="B30" i="1"/>
  <c r="B29" i="1"/>
  <c r="B27" i="1"/>
  <c r="B26" i="1"/>
  <c r="H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C40" i="1" l="1"/>
  <c r="B25" i="1"/>
  <c r="B40" i="1" s="1"/>
  <c r="B52" i="1"/>
  <c r="B46" i="1"/>
  <c r="H40" i="1"/>
  <c r="E40" i="1"/>
  <c r="I40" i="1"/>
  <c r="B44" i="1"/>
  <c r="G40" i="1"/>
  <c r="B42" i="1"/>
  <c r="D40" i="1"/>
  <c r="B43" i="1"/>
  <c r="F40" i="1"/>
  <c r="B41" i="1"/>
  <c r="B45" i="1"/>
  <c r="B53" i="1"/>
  <c r="B48" i="1"/>
  <c r="B49" i="1"/>
  <c r="B50" i="1"/>
  <c r="B11" i="1"/>
  <c r="B51" i="1"/>
</calcChain>
</file>

<file path=xl/sharedStrings.xml><?xml version="1.0" encoding="utf-8"?>
<sst xmlns="http://schemas.openxmlformats.org/spreadsheetml/2006/main" count="123" uniqueCount="45">
  <si>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</si>
  <si>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</si>
  <si>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</si>
  <si>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</si>
  <si>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</si>
  <si>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</si>
  <si>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</si>
  <si>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</si>
  <si>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</si>
  <si>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</si>
  <si>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</si>
  <si>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</si>
  <si>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</si>
  <si>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</si>
  <si>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</si>
  <si>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</si>
  <si>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</si>
  <si>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</si>
  <si>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</si>
  <si>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</si>
  <si>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</si>
  <si>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</si>
  <si>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</si>
  <si>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</si>
  <si>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..</t>
  </si>
  <si>
    <t>(1)  Son obras que continúan el proceso constructivo.</t>
  </si>
  <si>
    <t>(2)  Se refiere a las unidades  de  viviendas,  locales  comerciales y oficinas  que  contiene un  centro comercial,   salones  en un centro educativo,</t>
  </si>
  <si>
    <t xml:space="preserve">      habitaciones en un hotel, etc.</t>
  </si>
  <si>
    <t>(3)  Incluye cuartos de alquiler.</t>
  </si>
  <si>
    <t>(P) Cifras preliminares.</t>
  </si>
  <si>
    <t>Variación porcentual</t>
  </si>
  <si>
    <t>-  Cantidad nula o cero</t>
  </si>
  <si>
    <t>.. Dato no aplicable al grupo o categoría.</t>
  </si>
  <si>
    <t xml:space="preserve">(4)  Incluye edificaciones destinadas a albergues, estacionamientos,  galeras  para criaderos y ceba de animales, clubes, salas de reuniones,  cines, </t>
  </si>
  <si>
    <t>República de Panamá</t>
  </si>
  <si>
    <t>CONTRALORÍA GENERAL DE LA REPÚBLICA</t>
  </si>
  <si>
    <t>Instituto Nacional de Estadística y Censo</t>
  </si>
  <si>
    <t xml:space="preserve">      teatros, estadios deportivos y otros para el esparcimiento. </t>
  </si>
  <si>
    <t>Cuadro 2.  METROS CUADRADOS CONSTRUIDOS EN LOS DISTRITOS DE PANAMÁ Y SAN MIGUELITO,</t>
  </si>
  <si>
    <t xml:space="preserve">NOTA: Obras que iniciaron, continuaron y culminaron el proceso de construcción en el período de referencia. La diferencia en algunos datos publicados, </t>
  </si>
  <si>
    <t xml:space="preserve">           anteriormente, se debe a cambios de diseño efectuados por los informantes.</t>
  </si>
  <si>
    <t>2022 (P)</t>
  </si>
  <si>
    <t xml:space="preserve"> SEGÚN AÑO Y TIPO DE EDIFICACIÓN: PRIMER  TRIMESTRE 2021-22</t>
  </si>
  <si>
    <t>2022/21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</si>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</sst>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6" fontId="4" fillId="2" borderId="6" xfId="1" applyNumberFormat="1" applyFont="1" applyFill="1" applyBorder="1" applyAlignment="1">
      <alignment horizontal="right"/>
    </xf>
    <xf numFmtId="166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6" fontId="4" fillId="2" borderId="8" xfId="1" applyNumberFormat="1" applyFont="1" applyFill="1" applyBorder="1" applyAlignment="1">
      <alignment horizontal="right"/>
    </xf>
    <xf numFmtId="41" fontId="3" fillId="0" borderId="6" xfId="3" applyNumberFormat="1" applyFont="1" applyFill="1" applyBorder="1" applyAlignment="1"/>
    <xf numFmtId="41" fontId="3" fillId="0" borderId="11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workbookViewId="0">
      <selection activeCell="M8" sqref="M8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</row>
    <row r="3" spans="1:10" x14ac:dyDescent="0.2">
      <c r="A3" s="41" t="s">
        <v>36</v>
      </c>
      <c r="B3" s="41"/>
      <c r="C3" s="41"/>
      <c r="D3" s="41"/>
      <c r="E3" s="41"/>
      <c r="F3" s="41"/>
      <c r="G3" s="41"/>
      <c r="H3" s="41"/>
      <c r="I3" s="41"/>
    </row>
    <row r="4" spans="1:10" ht="6.75" customHeight="1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10" x14ac:dyDescent="0.2">
      <c r="A5" s="45" t="s">
        <v>38</v>
      </c>
      <c r="B5" s="45"/>
      <c r="C5" s="45"/>
      <c r="D5" s="45"/>
      <c r="E5" s="45"/>
      <c r="F5" s="45"/>
      <c r="G5" s="45"/>
      <c r="H5" s="45"/>
      <c r="I5" s="45"/>
    </row>
    <row r="6" spans="1:10" ht="12.75" customHeight="1" x14ac:dyDescent="0.2">
      <c r="A6" s="45" t="s">
        <v>42</v>
      </c>
      <c r="B6" s="45"/>
      <c r="C6" s="45"/>
      <c r="D6" s="45"/>
      <c r="E6" s="45"/>
      <c r="F6" s="45"/>
      <c r="G6" s="45"/>
      <c r="H6" s="45"/>
      <c r="I6" s="45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6" t="s">
        <v>0</v>
      </c>
      <c r="B8" s="49" t="s">
        <v>1</v>
      </c>
      <c r="C8" s="52" t="s">
        <v>2</v>
      </c>
      <c r="D8" s="53"/>
      <c r="E8" s="53"/>
      <c r="F8" s="53"/>
      <c r="G8" s="54" t="s">
        <v>3</v>
      </c>
      <c r="H8" s="54"/>
      <c r="I8" s="55"/>
      <c r="J8" s="27"/>
    </row>
    <row r="9" spans="1:10" s="4" customFormat="1" ht="40.5" customHeight="1" x14ac:dyDescent="0.25">
      <c r="A9" s="47"/>
      <c r="B9" s="50"/>
      <c r="C9" s="52" t="s">
        <v>4</v>
      </c>
      <c r="D9" s="52"/>
      <c r="E9" s="52"/>
      <c r="F9" s="5" t="s">
        <v>5</v>
      </c>
      <c r="G9" s="56"/>
      <c r="H9" s="56"/>
      <c r="I9" s="57"/>
      <c r="J9" s="27"/>
    </row>
    <row r="10" spans="1:10" ht="44.25" customHeight="1" x14ac:dyDescent="0.2">
      <c r="A10" s="48"/>
      <c r="B10" s="51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2021</v>
      </c>
      <c r="B11" s="12">
        <f t="shared" ref="B11:G11" si="0">SUM(B12:B24)</f>
        <v>203027</v>
      </c>
      <c r="C11" s="10">
        <f t="shared" si="0"/>
        <v>691</v>
      </c>
      <c r="D11" s="10">
        <f t="shared" si="0"/>
        <v>923</v>
      </c>
      <c r="E11" s="10">
        <f t="shared" si="0"/>
        <v>45144</v>
      </c>
      <c r="F11" s="10">
        <f t="shared" si="0"/>
        <v>139323</v>
      </c>
      <c r="G11" s="10">
        <f t="shared" si="0"/>
        <v>281</v>
      </c>
      <c r="H11" s="10">
        <f t="shared" ref="H11:I11" si="1">SUM(H12:H24)</f>
        <v>1209</v>
      </c>
      <c r="I11" s="10">
        <f t="shared" si="1"/>
        <v>18560</v>
      </c>
    </row>
    <row r="12" spans="1:10" x14ac:dyDescent="0.2">
      <c r="A12" s="11" t="s">
        <v>11</v>
      </c>
      <c r="B12" s="12">
        <f>E12+F12+I12</f>
        <v>43587</v>
      </c>
      <c r="C12" s="13">
        <v>609</v>
      </c>
      <c r="D12" s="13">
        <v>609</v>
      </c>
      <c r="E12" s="13">
        <v>27113</v>
      </c>
      <c r="F12" s="13">
        <v>14652</v>
      </c>
      <c r="G12" s="13">
        <v>202</v>
      </c>
      <c r="H12" s="13">
        <v>202</v>
      </c>
      <c r="I12" s="13">
        <v>1822</v>
      </c>
    </row>
    <row r="13" spans="1:10" x14ac:dyDescent="0.2">
      <c r="A13" s="11" t="s">
        <v>12</v>
      </c>
      <c r="B13" s="12">
        <f t="shared" ref="B13:B38" si="2">E13+F13+I13</f>
        <v>7794</v>
      </c>
      <c r="C13" s="13">
        <v>38</v>
      </c>
      <c r="D13" s="13">
        <v>76</v>
      </c>
      <c r="E13" s="13">
        <v>6722</v>
      </c>
      <c r="F13" s="13">
        <v>870</v>
      </c>
      <c r="G13" s="13">
        <v>13</v>
      </c>
      <c r="H13" s="13">
        <v>26</v>
      </c>
      <c r="I13" s="13">
        <v>202</v>
      </c>
    </row>
    <row r="14" spans="1:10" x14ac:dyDescent="0.2">
      <c r="A14" s="11" t="s">
        <v>13</v>
      </c>
      <c r="B14" s="12">
        <f t="shared" si="2"/>
        <v>124586</v>
      </c>
      <c r="C14" s="13">
        <v>29</v>
      </c>
      <c r="D14" s="13">
        <v>207</v>
      </c>
      <c r="E14" s="13">
        <v>5419</v>
      </c>
      <c r="F14" s="13">
        <v>109020</v>
      </c>
      <c r="G14" s="13">
        <v>53</v>
      </c>
      <c r="H14" s="13">
        <v>594</v>
      </c>
      <c r="I14" s="13">
        <v>10147</v>
      </c>
    </row>
    <row r="15" spans="1:10" x14ac:dyDescent="0.2">
      <c r="A15" s="11" t="s">
        <v>14</v>
      </c>
      <c r="B15" s="12">
        <f t="shared" si="2"/>
        <v>10289</v>
      </c>
      <c r="C15" s="13">
        <v>12</v>
      </c>
      <c r="D15" s="13">
        <v>27</v>
      </c>
      <c r="E15" s="13">
        <v>4570</v>
      </c>
      <c r="F15" s="13">
        <v>4858</v>
      </c>
      <c r="G15" s="13">
        <v>6</v>
      </c>
      <c r="H15" s="13">
        <v>186</v>
      </c>
      <c r="I15" s="13">
        <v>861</v>
      </c>
    </row>
    <row r="16" spans="1:10" x14ac:dyDescent="0.2">
      <c r="A16" s="11" t="s">
        <v>15</v>
      </c>
      <c r="B16" s="12">
        <f t="shared" si="2"/>
        <v>150</v>
      </c>
      <c r="C16" s="13">
        <v>0</v>
      </c>
      <c r="D16" s="13">
        <v>0</v>
      </c>
      <c r="E16" s="13">
        <v>0</v>
      </c>
      <c r="F16" s="13">
        <v>150</v>
      </c>
      <c r="G16" s="13">
        <v>0</v>
      </c>
      <c r="H16" s="13">
        <v>0</v>
      </c>
      <c r="I16" s="13">
        <v>0</v>
      </c>
    </row>
    <row r="17" spans="1:10" x14ac:dyDescent="0.2">
      <c r="A17" s="11" t="s">
        <v>16</v>
      </c>
      <c r="B17" s="12">
        <f t="shared" si="2"/>
        <v>3556</v>
      </c>
      <c r="C17" s="13">
        <v>2</v>
      </c>
      <c r="D17" s="13">
        <v>3</v>
      </c>
      <c r="E17" s="13">
        <v>1226</v>
      </c>
      <c r="F17" s="13">
        <v>2330</v>
      </c>
      <c r="G17" s="13">
        <v>0</v>
      </c>
      <c r="H17" s="13">
        <v>0</v>
      </c>
      <c r="I17" s="13">
        <v>0</v>
      </c>
    </row>
    <row r="18" spans="1:10" x14ac:dyDescent="0.2">
      <c r="A18" s="11" t="s">
        <v>17</v>
      </c>
      <c r="B18" s="12">
        <f t="shared" si="2"/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10" x14ac:dyDescent="0.2">
      <c r="A19" s="11" t="s">
        <v>18</v>
      </c>
      <c r="B19" s="12">
        <f t="shared" si="2"/>
        <v>655</v>
      </c>
      <c r="C19" s="13">
        <v>0</v>
      </c>
      <c r="D19" s="13">
        <v>0</v>
      </c>
      <c r="E19" s="13">
        <v>0</v>
      </c>
      <c r="F19" s="13">
        <v>326</v>
      </c>
      <c r="G19" s="13">
        <v>1</v>
      </c>
      <c r="H19" s="13">
        <v>163</v>
      </c>
      <c r="I19" s="13">
        <v>329</v>
      </c>
    </row>
    <row r="20" spans="1:10" x14ac:dyDescent="0.2">
      <c r="A20" s="11" t="s">
        <v>19</v>
      </c>
      <c r="B20" s="12">
        <f t="shared" si="2"/>
        <v>2459</v>
      </c>
      <c r="C20" s="13">
        <v>0</v>
      </c>
      <c r="D20" s="13">
        <v>0</v>
      </c>
      <c r="E20" s="13">
        <v>0</v>
      </c>
      <c r="F20" s="13">
        <v>2407</v>
      </c>
      <c r="G20" s="13">
        <v>1</v>
      </c>
      <c r="H20" s="13">
        <v>22</v>
      </c>
      <c r="I20" s="13">
        <v>52</v>
      </c>
    </row>
    <row r="21" spans="1:10" x14ac:dyDescent="0.2">
      <c r="A21" s="11" t="s">
        <v>20</v>
      </c>
      <c r="B21" s="12">
        <f t="shared" si="2"/>
        <v>1526</v>
      </c>
      <c r="C21" s="13">
        <v>0</v>
      </c>
      <c r="D21" s="13">
        <v>0</v>
      </c>
      <c r="E21" s="13">
        <v>0</v>
      </c>
      <c r="F21" s="13">
        <v>1493</v>
      </c>
      <c r="G21" s="13">
        <v>1</v>
      </c>
      <c r="H21" s="13">
        <v>4</v>
      </c>
      <c r="I21" s="13">
        <v>33</v>
      </c>
    </row>
    <row r="22" spans="1:10" x14ac:dyDescent="0.2">
      <c r="A22" s="11" t="s">
        <v>21</v>
      </c>
      <c r="B22" s="12">
        <f t="shared" si="2"/>
        <v>1034</v>
      </c>
      <c r="C22" s="13">
        <v>1</v>
      </c>
      <c r="D22" s="13">
        <v>1</v>
      </c>
      <c r="E22" s="13">
        <v>94</v>
      </c>
      <c r="F22" s="13">
        <v>904</v>
      </c>
      <c r="G22" s="13">
        <v>2</v>
      </c>
      <c r="H22" s="13">
        <v>2</v>
      </c>
      <c r="I22" s="13">
        <v>36</v>
      </c>
    </row>
    <row r="23" spans="1:10" x14ac:dyDescent="0.2">
      <c r="A23" s="11" t="s">
        <v>22</v>
      </c>
      <c r="B23" s="12">
        <f t="shared" si="2"/>
        <v>1424</v>
      </c>
      <c r="C23" s="13">
        <v>0</v>
      </c>
      <c r="D23" s="13">
        <v>0</v>
      </c>
      <c r="E23" s="13">
        <v>0</v>
      </c>
      <c r="F23" s="13">
        <v>1424</v>
      </c>
      <c r="G23" s="13">
        <v>0</v>
      </c>
      <c r="H23" s="13">
        <v>0</v>
      </c>
      <c r="I23" s="13">
        <v>0</v>
      </c>
    </row>
    <row r="24" spans="1:10" s="14" customFormat="1" x14ac:dyDescent="0.2">
      <c r="A24" s="11" t="s">
        <v>23</v>
      </c>
      <c r="B24" s="12">
        <f t="shared" si="2"/>
        <v>5967</v>
      </c>
      <c r="C24" s="13">
        <v>0</v>
      </c>
      <c r="D24" s="13">
        <v>0</v>
      </c>
      <c r="E24" s="13">
        <v>0</v>
      </c>
      <c r="F24" s="13">
        <v>889</v>
      </c>
      <c r="G24" s="13">
        <v>2</v>
      </c>
      <c r="H24" s="13">
        <v>10</v>
      </c>
      <c r="I24" s="13">
        <v>5078</v>
      </c>
      <c r="J24" s="28"/>
    </row>
    <row r="25" spans="1:10" ht="30.75" customHeight="1" x14ac:dyDescent="0.2">
      <c r="A25" s="15" t="s">
        <v>41</v>
      </c>
      <c r="B25" s="12">
        <f>SUM(B26:B38)</f>
        <v>294818.68</v>
      </c>
      <c r="C25" s="12">
        <f t="shared" ref="C25:I25" si="3">SUM(C26:C38)</f>
        <v>987</v>
      </c>
      <c r="D25" s="12">
        <f t="shared" si="3"/>
        <v>1837</v>
      </c>
      <c r="E25" s="12">
        <f t="shared" si="3"/>
        <v>98064</v>
      </c>
      <c r="F25" s="12">
        <f t="shared" si="3"/>
        <v>162243.15000000002</v>
      </c>
      <c r="G25" s="12">
        <f t="shared" si="3"/>
        <v>984</v>
      </c>
      <c r="H25" s="12">
        <f t="shared" si="3"/>
        <v>2511</v>
      </c>
      <c r="I25" s="12">
        <f t="shared" si="3"/>
        <v>34511.53</v>
      </c>
    </row>
    <row r="26" spans="1:10" x14ac:dyDescent="0.2">
      <c r="A26" s="11" t="s">
        <v>11</v>
      </c>
      <c r="B26" s="12">
        <f t="shared" si="2"/>
        <v>52829.01</v>
      </c>
      <c r="C26" s="16">
        <v>796</v>
      </c>
      <c r="D26" s="16">
        <v>796</v>
      </c>
      <c r="E26" s="16">
        <v>35840</v>
      </c>
      <c r="F26" s="39">
        <v>10317.539999999999</v>
      </c>
      <c r="G26" s="39">
        <v>851</v>
      </c>
      <c r="H26" s="39">
        <v>851</v>
      </c>
      <c r="I26" s="40">
        <v>6671.47</v>
      </c>
    </row>
    <row r="27" spans="1:10" x14ac:dyDescent="0.2">
      <c r="A27" s="11" t="s">
        <v>12</v>
      </c>
      <c r="B27" s="12">
        <f t="shared" si="2"/>
        <v>14131</v>
      </c>
      <c r="C27" s="16">
        <v>50</v>
      </c>
      <c r="D27" s="16">
        <v>104</v>
      </c>
      <c r="E27" s="16">
        <v>7749</v>
      </c>
      <c r="F27" s="39">
        <v>5891</v>
      </c>
      <c r="G27" s="39">
        <v>23</v>
      </c>
      <c r="H27" s="39">
        <v>46</v>
      </c>
      <c r="I27" s="40">
        <v>491</v>
      </c>
    </row>
    <row r="28" spans="1:10" x14ac:dyDescent="0.2">
      <c r="A28" s="11" t="s">
        <v>13</v>
      </c>
      <c r="B28" s="12">
        <f>E28+F28+I28</f>
        <v>152807.64000000001</v>
      </c>
      <c r="C28" s="16">
        <v>67</v>
      </c>
      <c r="D28" s="16">
        <v>822</v>
      </c>
      <c r="E28" s="16">
        <v>28039</v>
      </c>
      <c r="F28" s="39">
        <v>108032.82</v>
      </c>
      <c r="G28" s="39">
        <v>40</v>
      </c>
      <c r="H28" s="39">
        <v>1475</v>
      </c>
      <c r="I28" s="40">
        <v>16735.82</v>
      </c>
    </row>
    <row r="29" spans="1:10" x14ac:dyDescent="0.2">
      <c r="A29" s="11" t="s">
        <v>14</v>
      </c>
      <c r="B29" s="12">
        <f t="shared" si="2"/>
        <v>6522.35</v>
      </c>
      <c r="C29" s="16">
        <v>36</v>
      </c>
      <c r="D29" s="16">
        <v>49</v>
      </c>
      <c r="E29" s="16">
        <v>3649</v>
      </c>
      <c r="F29" s="39">
        <v>2102.85</v>
      </c>
      <c r="G29" s="39">
        <v>30</v>
      </c>
      <c r="H29" s="39">
        <v>42</v>
      </c>
      <c r="I29" s="40">
        <v>770.5</v>
      </c>
    </row>
    <row r="30" spans="1:10" x14ac:dyDescent="0.2">
      <c r="A30" s="11" t="s">
        <v>15</v>
      </c>
      <c r="B30" s="12">
        <f t="shared" si="2"/>
        <v>1413.8</v>
      </c>
      <c r="C30" s="16">
        <v>1</v>
      </c>
      <c r="D30" s="16">
        <v>6</v>
      </c>
      <c r="E30" s="16">
        <v>220</v>
      </c>
      <c r="F30" s="39">
        <v>1076</v>
      </c>
      <c r="G30" s="39">
        <v>3</v>
      </c>
      <c r="H30" s="39">
        <v>17</v>
      </c>
      <c r="I30" s="40">
        <v>117.8</v>
      </c>
    </row>
    <row r="31" spans="1:10" x14ac:dyDescent="0.2">
      <c r="A31" s="11" t="s">
        <v>16</v>
      </c>
      <c r="B31" s="12">
        <f t="shared" si="2"/>
        <v>12939.15</v>
      </c>
      <c r="C31" s="16">
        <v>10</v>
      </c>
      <c r="D31" s="16">
        <v>20</v>
      </c>
      <c r="E31" s="16">
        <v>6273</v>
      </c>
      <c r="F31" s="39">
        <v>4771.1499999999996</v>
      </c>
      <c r="G31" s="39">
        <v>6</v>
      </c>
      <c r="H31" s="39">
        <v>14</v>
      </c>
      <c r="I31" s="40">
        <v>1895</v>
      </c>
    </row>
    <row r="32" spans="1:10" x14ac:dyDescent="0.2">
      <c r="A32" s="11" t="s">
        <v>17</v>
      </c>
      <c r="B32" s="12">
        <f t="shared" si="2"/>
        <v>225</v>
      </c>
      <c r="C32" s="16">
        <v>1</v>
      </c>
      <c r="D32" s="16">
        <v>1</v>
      </c>
      <c r="E32" s="16">
        <v>225</v>
      </c>
      <c r="F32" s="39">
        <v>0</v>
      </c>
      <c r="G32" s="39">
        <v>0</v>
      </c>
      <c r="H32" s="39">
        <v>0</v>
      </c>
      <c r="I32" s="40">
        <v>0</v>
      </c>
    </row>
    <row r="33" spans="1:16" x14ac:dyDescent="0.2">
      <c r="A33" s="11" t="s">
        <v>18</v>
      </c>
      <c r="B33" s="12">
        <f t="shared" si="2"/>
        <v>14452</v>
      </c>
      <c r="C33" s="16">
        <v>8</v>
      </c>
      <c r="D33" s="16">
        <v>13</v>
      </c>
      <c r="E33" s="16">
        <v>2813</v>
      </c>
      <c r="F33" s="39">
        <v>8008</v>
      </c>
      <c r="G33" s="39">
        <v>2</v>
      </c>
      <c r="H33" s="39">
        <v>9</v>
      </c>
      <c r="I33" s="40">
        <v>3631</v>
      </c>
    </row>
    <row r="34" spans="1:16" x14ac:dyDescent="0.2">
      <c r="A34" s="17" t="s">
        <v>19</v>
      </c>
      <c r="B34" s="12">
        <f t="shared" si="2"/>
        <v>1329</v>
      </c>
      <c r="C34" s="16">
        <v>0</v>
      </c>
      <c r="D34" s="16">
        <v>0</v>
      </c>
      <c r="E34" s="16">
        <v>0</v>
      </c>
      <c r="F34" s="39">
        <v>1292</v>
      </c>
      <c r="G34" s="39">
        <v>3</v>
      </c>
      <c r="H34" s="39">
        <v>6</v>
      </c>
      <c r="I34" s="40">
        <v>37</v>
      </c>
    </row>
    <row r="35" spans="1:16" x14ac:dyDescent="0.2">
      <c r="A35" s="17" t="s">
        <v>20</v>
      </c>
      <c r="B35" s="12">
        <f t="shared" si="2"/>
        <v>8899.91</v>
      </c>
      <c r="C35" s="16">
        <v>0</v>
      </c>
      <c r="D35" s="16">
        <v>0</v>
      </c>
      <c r="E35" s="16">
        <v>0</v>
      </c>
      <c r="F35" s="39">
        <v>8838.91</v>
      </c>
      <c r="G35" s="39">
        <v>1</v>
      </c>
      <c r="H35" s="39">
        <v>5</v>
      </c>
      <c r="I35" s="40">
        <v>61</v>
      </c>
    </row>
    <row r="36" spans="1:16" x14ac:dyDescent="0.2">
      <c r="A36" s="17" t="s">
        <v>21</v>
      </c>
      <c r="B36" s="12">
        <f t="shared" si="2"/>
        <v>4353.88</v>
      </c>
      <c r="C36" s="16">
        <v>7</v>
      </c>
      <c r="D36" s="16">
        <v>8</v>
      </c>
      <c r="E36" s="16">
        <v>485</v>
      </c>
      <c r="F36" s="39">
        <v>3647.94</v>
      </c>
      <c r="G36" s="39">
        <v>10</v>
      </c>
      <c r="H36" s="39">
        <v>10</v>
      </c>
      <c r="I36" s="40">
        <v>220.94</v>
      </c>
    </row>
    <row r="37" spans="1:16" x14ac:dyDescent="0.2">
      <c r="A37" s="17" t="s">
        <v>22</v>
      </c>
      <c r="B37" s="12">
        <f t="shared" si="2"/>
        <v>7782.94</v>
      </c>
      <c r="C37" s="16">
        <v>0</v>
      </c>
      <c r="D37" s="16">
        <v>0</v>
      </c>
      <c r="E37" s="16">
        <v>0</v>
      </c>
      <c r="F37" s="39">
        <v>6507.94</v>
      </c>
      <c r="G37" s="39">
        <v>2</v>
      </c>
      <c r="H37" s="39">
        <v>14</v>
      </c>
      <c r="I37" s="40">
        <v>1275</v>
      </c>
      <c r="P37" s="2" t="s">
        <v>44</v>
      </c>
    </row>
    <row r="38" spans="1:16" s="14" customFormat="1" x14ac:dyDescent="0.2">
      <c r="A38" s="17" t="s">
        <v>23</v>
      </c>
      <c r="B38" s="12">
        <f t="shared" si="2"/>
        <v>17133</v>
      </c>
      <c r="C38" s="16">
        <v>11</v>
      </c>
      <c r="D38" s="16">
        <v>18</v>
      </c>
      <c r="E38" s="16">
        <v>12771</v>
      </c>
      <c r="F38" s="39">
        <v>1757</v>
      </c>
      <c r="G38" s="39">
        <v>13</v>
      </c>
      <c r="H38" s="39">
        <v>22</v>
      </c>
      <c r="I38" s="40">
        <v>2605</v>
      </c>
      <c r="J38" s="28"/>
    </row>
    <row r="39" spans="1:16" s="14" customFormat="1" ht="19.5" customHeight="1" x14ac:dyDescent="0.2">
      <c r="A39" s="43" t="s">
        <v>30</v>
      </c>
      <c r="B39" s="43"/>
      <c r="C39" s="43"/>
      <c r="D39" s="43"/>
      <c r="E39" s="43"/>
      <c r="F39" s="43"/>
      <c r="G39" s="43"/>
      <c r="H39" s="43"/>
      <c r="I39" s="44"/>
      <c r="J39" s="28"/>
    </row>
    <row r="40" spans="1:16" s="14" customFormat="1" ht="24" customHeight="1" x14ac:dyDescent="0.2">
      <c r="A40" s="15" t="s">
        <v>43</v>
      </c>
      <c r="B40" s="24">
        <f>((B25/B11)-1)*100</f>
        <v>45.211562994084531</v>
      </c>
      <c r="C40" s="24">
        <f t="shared" ref="B40:I43" si="4">((C25/C11)-1)*100</f>
        <v>42.836468885672943</v>
      </c>
      <c r="D40" s="24">
        <f t="shared" si="4"/>
        <v>99.024918743228611</v>
      </c>
      <c r="E40" s="24">
        <f t="shared" si="4"/>
        <v>117.22488038277513</v>
      </c>
      <c r="F40" s="24">
        <f t="shared" si="4"/>
        <v>16.451088477853638</v>
      </c>
      <c r="G40" s="24">
        <f t="shared" si="4"/>
        <v>250.17793594306048</v>
      </c>
      <c r="H40" s="24">
        <f t="shared" si="4"/>
        <v>107.69230769230771</v>
      </c>
      <c r="I40" s="25">
        <f t="shared" si="4"/>
        <v>85.945743534482745</v>
      </c>
      <c r="J40" s="28"/>
    </row>
    <row r="41" spans="1:16" s="14" customFormat="1" x14ac:dyDescent="0.2">
      <c r="A41" s="11" t="s">
        <v>11</v>
      </c>
      <c r="B41" s="24">
        <f t="shared" si="4"/>
        <v>21.203592814371252</v>
      </c>
      <c r="C41" s="24">
        <f t="shared" si="4"/>
        <v>30.706075533661735</v>
      </c>
      <c r="D41" s="24">
        <f t="shared" si="4"/>
        <v>30.706075533661735</v>
      </c>
      <c r="E41" s="24">
        <f t="shared" si="4"/>
        <v>32.187511525836321</v>
      </c>
      <c r="F41" s="24">
        <f t="shared" si="4"/>
        <v>-29.582719082719088</v>
      </c>
      <c r="G41" s="24">
        <f t="shared" si="4"/>
        <v>321.28712871287127</v>
      </c>
      <c r="H41" s="24">
        <f t="shared" si="4"/>
        <v>321.28712871287127</v>
      </c>
      <c r="I41" s="25">
        <f t="shared" si="4"/>
        <v>266.16190998902306</v>
      </c>
      <c r="J41" s="28"/>
    </row>
    <row r="42" spans="1:16" s="14" customFormat="1" x14ac:dyDescent="0.2">
      <c r="A42" s="11" t="s">
        <v>12</v>
      </c>
      <c r="B42" s="24">
        <f t="shared" si="4"/>
        <v>81.306132922761094</v>
      </c>
      <c r="C42" s="24">
        <f t="shared" si="4"/>
        <v>31.578947368421062</v>
      </c>
      <c r="D42" s="24">
        <f t="shared" si="4"/>
        <v>36.842105263157897</v>
      </c>
      <c r="E42" s="24">
        <f t="shared" si="4"/>
        <v>15.27819101457899</v>
      </c>
      <c r="F42" s="24">
        <f t="shared" si="4"/>
        <v>577.12643678160919</v>
      </c>
      <c r="G42" s="24">
        <f t="shared" si="4"/>
        <v>76.92307692307692</v>
      </c>
      <c r="H42" s="24">
        <f t="shared" si="4"/>
        <v>76.92307692307692</v>
      </c>
      <c r="I42" s="25">
        <f t="shared" si="4"/>
        <v>143.06930693069307</v>
      </c>
      <c r="J42" s="28"/>
    </row>
    <row r="43" spans="1:16" s="14" customFormat="1" x14ac:dyDescent="0.2">
      <c r="A43" s="11" t="s">
        <v>13</v>
      </c>
      <c r="B43" s="24">
        <f t="shared" si="4"/>
        <v>22.652336538615913</v>
      </c>
      <c r="C43" s="24">
        <f t="shared" si="4"/>
        <v>131.0344827586207</v>
      </c>
      <c r="D43" s="24">
        <f t="shared" si="4"/>
        <v>297.10144927536231</v>
      </c>
      <c r="E43" s="24">
        <f t="shared" si="4"/>
        <v>417.42018822661009</v>
      </c>
      <c r="F43" s="24">
        <f t="shared" si="4"/>
        <v>-0.90550357732525066</v>
      </c>
      <c r="G43" s="24">
        <f t="shared" si="4"/>
        <v>-24.528301886792448</v>
      </c>
      <c r="H43" s="24">
        <f t="shared" si="4"/>
        <v>148.31649831649833</v>
      </c>
      <c r="I43" s="25">
        <f t="shared" si="4"/>
        <v>64.933674977825959</v>
      </c>
      <c r="J43" s="28"/>
    </row>
    <row r="44" spans="1:16" s="14" customFormat="1" x14ac:dyDescent="0.2">
      <c r="A44" s="11" t="s">
        <v>14</v>
      </c>
      <c r="B44" s="24">
        <f>((B29/B15)-1)*100</f>
        <v>-36.60851394693362</v>
      </c>
      <c r="C44" s="24">
        <f>((C29/C15)-1)*100</f>
        <v>200</v>
      </c>
      <c r="D44" s="24">
        <f>((D29/D15)-1)*100</f>
        <v>81.481481481481495</v>
      </c>
      <c r="E44" s="24">
        <f>((E29/E15)-1)*100</f>
        <v>-20.153172866520784</v>
      </c>
      <c r="F44" s="24">
        <f>((F29/F15)-1)*100</f>
        <v>-56.713668176204202</v>
      </c>
      <c r="G44" s="24" t="s">
        <v>24</v>
      </c>
      <c r="H44" s="24" t="s">
        <v>24</v>
      </c>
      <c r="I44" s="25" t="s">
        <v>24</v>
      </c>
      <c r="J44" s="28"/>
    </row>
    <row r="45" spans="1:16" s="14" customFormat="1" x14ac:dyDescent="0.2">
      <c r="A45" s="11" t="s">
        <v>15</v>
      </c>
      <c r="B45" s="24">
        <f>((B30/B16)-1)*100</f>
        <v>842.5333333333333</v>
      </c>
      <c r="C45" s="24" t="s">
        <v>24</v>
      </c>
      <c r="D45" s="24" t="s">
        <v>24</v>
      </c>
      <c r="E45" s="24" t="s">
        <v>24</v>
      </c>
      <c r="F45" s="24">
        <f>((F30/F16)-1)*100</f>
        <v>617.33333333333326</v>
      </c>
      <c r="G45" s="24" t="s">
        <v>24</v>
      </c>
      <c r="H45" s="24" t="s">
        <v>24</v>
      </c>
      <c r="I45" s="25" t="s">
        <v>24</v>
      </c>
      <c r="J45" s="28"/>
    </row>
    <row r="46" spans="1:16" s="14" customFormat="1" x14ac:dyDescent="0.2">
      <c r="A46" s="11" t="s">
        <v>16</v>
      </c>
      <c r="B46" s="24">
        <f>((B31/B17)-1)*100</f>
        <v>263.86811023622045</v>
      </c>
      <c r="C46" s="24">
        <f>((C31/C17)-1)*100</f>
        <v>400</v>
      </c>
      <c r="D46" s="24">
        <f>((D31/D17)-1)*100</f>
        <v>566.66666666666674</v>
      </c>
      <c r="E46" s="24">
        <f>((E31/E17)-1)*100</f>
        <v>411.66394779771611</v>
      </c>
      <c r="F46" s="24">
        <f>((F31/F17)-1)*100</f>
        <v>104.77038626609439</v>
      </c>
      <c r="G46" s="24" t="s">
        <v>24</v>
      </c>
      <c r="H46" s="24" t="s">
        <v>24</v>
      </c>
      <c r="I46" s="25" t="s">
        <v>24</v>
      </c>
      <c r="J46" s="28"/>
    </row>
    <row r="47" spans="1:16" s="14" customFormat="1" x14ac:dyDescent="0.2">
      <c r="A47" s="11" t="s">
        <v>17</v>
      </c>
      <c r="B47" s="24" t="s">
        <v>24</v>
      </c>
      <c r="C47" s="24" t="s">
        <v>24</v>
      </c>
      <c r="D47" s="24" t="s">
        <v>24</v>
      </c>
      <c r="E47" s="24" t="s">
        <v>24</v>
      </c>
      <c r="F47" s="24" t="s">
        <v>24</v>
      </c>
      <c r="G47" s="24" t="s">
        <v>24</v>
      </c>
      <c r="H47" s="24" t="s">
        <v>24</v>
      </c>
      <c r="I47" s="25" t="s">
        <v>24</v>
      </c>
      <c r="J47" s="28"/>
    </row>
    <row r="48" spans="1:16" s="14" customFormat="1" x14ac:dyDescent="0.2">
      <c r="A48" s="11" t="s">
        <v>18</v>
      </c>
      <c r="B48" s="24">
        <f t="shared" ref="B48:I48" si="5">((B33/B19)-1)*100</f>
        <v>2106.4122137404584</v>
      </c>
      <c r="C48" s="24" t="s">
        <v>24</v>
      </c>
      <c r="D48" s="24" t="s">
        <v>24</v>
      </c>
      <c r="E48" s="24" t="s">
        <v>24</v>
      </c>
      <c r="F48" s="24">
        <f t="shared" si="5"/>
        <v>2356.4417177914111</v>
      </c>
      <c r="G48" s="24">
        <f t="shared" si="5"/>
        <v>100</v>
      </c>
      <c r="H48" s="24">
        <f t="shared" si="5"/>
        <v>-94.478527607361968</v>
      </c>
      <c r="I48" s="25">
        <f t="shared" si="5"/>
        <v>1003.6474164133738</v>
      </c>
      <c r="J48" s="28"/>
    </row>
    <row r="49" spans="1:215" s="14" customFormat="1" x14ac:dyDescent="0.2">
      <c r="A49" s="17" t="s">
        <v>19</v>
      </c>
      <c r="B49" s="24">
        <f>((B34/B20)-1)*100</f>
        <v>-45.953639690931269</v>
      </c>
      <c r="C49" s="24" t="s">
        <v>24</v>
      </c>
      <c r="D49" s="24" t="s">
        <v>24</v>
      </c>
      <c r="E49" s="24" t="s">
        <v>24</v>
      </c>
      <c r="F49" s="24">
        <f>((F34/F20)-1)*100</f>
        <v>-46.323223930203575</v>
      </c>
      <c r="G49" s="24" t="s">
        <v>24</v>
      </c>
      <c r="H49" s="24" t="s">
        <v>24</v>
      </c>
      <c r="I49" s="25" t="s">
        <v>24</v>
      </c>
      <c r="J49" s="28"/>
    </row>
    <row r="50" spans="1:215" s="14" customFormat="1" x14ac:dyDescent="0.2">
      <c r="A50" s="17" t="s">
        <v>20</v>
      </c>
      <c r="B50" s="24">
        <f>((B35/B21)-1)*100</f>
        <v>483.21821756225427</v>
      </c>
      <c r="C50" s="24" t="s">
        <v>24</v>
      </c>
      <c r="D50" s="24" t="s">
        <v>24</v>
      </c>
      <c r="E50" s="24" t="s">
        <v>24</v>
      </c>
      <c r="F50" s="24">
        <f>((F35/F21)-1)*100</f>
        <v>492.02344273275287</v>
      </c>
      <c r="G50" s="24" t="s">
        <v>24</v>
      </c>
      <c r="H50" s="24" t="s">
        <v>24</v>
      </c>
      <c r="I50" s="25" t="s">
        <v>24</v>
      </c>
      <c r="J50" s="28"/>
    </row>
    <row r="51" spans="1:215" s="14" customFormat="1" x14ac:dyDescent="0.2">
      <c r="A51" s="17" t="s">
        <v>21</v>
      </c>
      <c r="B51" s="24">
        <f>((B36/B22)-1)*100</f>
        <v>321.07156673114116</v>
      </c>
      <c r="C51" s="24">
        <f>((C36/C22)-1)*100</f>
        <v>600</v>
      </c>
      <c r="D51" s="24" t="s">
        <v>24</v>
      </c>
      <c r="E51" s="24">
        <f>((E36/E22)-1)*100</f>
        <v>415.95744680851067</v>
      </c>
      <c r="F51" s="24">
        <f>((F36/F22)-1)*100</f>
        <v>303.53318584070797</v>
      </c>
      <c r="G51" s="24" t="s">
        <v>24</v>
      </c>
      <c r="H51" s="24" t="s">
        <v>24</v>
      </c>
      <c r="I51" s="25" t="s">
        <v>24</v>
      </c>
      <c r="J51" s="28"/>
    </row>
    <row r="52" spans="1:215" s="14" customFormat="1" x14ac:dyDescent="0.2">
      <c r="A52" s="17" t="s">
        <v>22</v>
      </c>
      <c r="B52" s="24">
        <f>((B37/B23)-1)*100</f>
        <v>446.55477528089887</v>
      </c>
      <c r="C52" s="24" t="s">
        <v>24</v>
      </c>
      <c r="D52" s="24" t="s">
        <v>24</v>
      </c>
      <c r="E52" s="24" t="s">
        <v>24</v>
      </c>
      <c r="F52" s="24">
        <f>((F37/F23)-1)*100</f>
        <v>357.01825842696627</v>
      </c>
      <c r="G52" s="24" t="s">
        <v>24</v>
      </c>
      <c r="H52" s="24" t="s">
        <v>24</v>
      </c>
      <c r="I52" s="25" t="s">
        <v>24</v>
      </c>
      <c r="J52" s="28"/>
    </row>
    <row r="53" spans="1:215" s="14" customFormat="1" x14ac:dyDescent="0.2">
      <c r="A53" s="17" t="s">
        <v>23</v>
      </c>
      <c r="B53" s="24">
        <f>((B38/B24)-1)*100</f>
        <v>187.12921065862241</v>
      </c>
      <c r="C53" s="24" t="s">
        <v>24</v>
      </c>
      <c r="D53" s="24" t="s">
        <v>24</v>
      </c>
      <c r="E53" s="24" t="s">
        <v>24</v>
      </c>
      <c r="F53" s="24">
        <f>((F38/F24)-1)*100</f>
        <v>97.637795275590548</v>
      </c>
      <c r="G53" s="24" t="s">
        <v>24</v>
      </c>
      <c r="H53" s="24" t="s">
        <v>24</v>
      </c>
      <c r="I53" s="25" t="s">
        <v>24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6.5" customHeight="1" x14ac:dyDescent="0.2">
      <c r="A55" s="21" t="s">
        <v>39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40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25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26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27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28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33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37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32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31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29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FRANKLIN SANTANA</cp:lastModifiedBy>
  <cp:lastPrinted>2022-07-06T13:44:01Z</cp:lastPrinted>
  <dcterms:created xsi:type="dcterms:W3CDTF">2022-03-18T19:31:56Z</dcterms:created>
  <dcterms:modified xsi:type="dcterms:W3CDTF">2022-07-22T13:01:51Z</dcterms:modified>
</cp:coreProperties>
</file>